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showInkAnnotation="0" autoCompressPictures="0"/>
  <mc:AlternateContent xmlns:mc="http://schemas.openxmlformats.org/markup-compatibility/2006">
    <mc:Choice Requires="x15">
      <x15ac:absPath xmlns:x15ac="http://schemas.microsoft.com/office/spreadsheetml/2010/11/ac" url="https://gizonline-my.sharepoint.com/personal/siti_amaliah_giz_de/Documents/Documents/35. GESIT (21.2167.1-001.00)/83493451 Green Jobs Promotion in Transitioning Remote Islands to 100% RE/83493451 tender document/"/>
    </mc:Choice>
  </mc:AlternateContent>
  <xr:revisionPtr revIDLastSave="0" documentId="8_{4D054312-FCC7-41D1-B5D1-756BA0F68819}" xr6:coauthVersionLast="47" xr6:coauthVersionMax="47" xr10:uidLastSave="{00000000-0000-0000-0000-000000000000}"/>
  <bookViews>
    <workbookView xWindow="-110" yWindow="-110" windowWidth="19420" windowHeight="10300" tabRatio="500" xr2:uid="{00000000-000D-0000-FFFF-FFFF00000000}"/>
  </bookViews>
  <sheets>
    <sheet name="PriceSchedul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45" i="1" l="1"/>
  <c r="F45" i="1" s="1"/>
  <c r="E44" i="1"/>
  <c r="F44" i="1" s="1"/>
  <c r="E31" i="1"/>
  <c r="E38" i="1"/>
  <c r="F24" i="1"/>
  <c r="F38" i="1" l="1"/>
  <c r="F46" i="1" l="1"/>
  <c r="F31" i="1"/>
  <c r="F23" i="1"/>
  <c r="F22" i="1"/>
  <c r="I45" i="1" l="1"/>
  <c r="F51" i="1"/>
  <c r="I44" i="1"/>
  <c r="I46" i="1" l="1"/>
  <c r="J46" i="1"/>
  <c r="I51" i="1"/>
  <c r="F26" i="1" l="1"/>
  <c r="I26" i="1" s="1"/>
  <c r="K23" i="1"/>
  <c r="F33" i="1" l="1"/>
  <c r="I33" i="1" s="1"/>
  <c r="J33" i="1" l="1"/>
  <c r="F40" i="1"/>
  <c r="I40" i="1" l="1"/>
  <c r="J40" i="1"/>
  <c r="J26" i="1" l="1"/>
  <c r="F52" i="1" l="1"/>
  <c r="I52" i="1" l="1"/>
  <c r="I55" i="1" s="1"/>
  <c r="J52" i="1"/>
  <c r="J54" i="1" s="1"/>
  <c r="E5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0" authorId="0" shapeId="0" xr:uid="{0EC000D3-8036-4966-9C5E-E4E7B33EC301}">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28" authorId="0" shapeId="0" xr:uid="{B8F6CE61-D653-4276-AAB6-A54DC2DCDF71}">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5" authorId="0" shapeId="0" xr:uid="{0F11015D-AE44-4971-B753-2C5CC105CDD2}">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2" authorId="0" shapeId="0" xr:uid="{E96520AF-8C40-4997-8AF1-7015AC6878FA}">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49" authorId="0" shapeId="0" xr:uid="{D21AB9DD-4ADC-46F9-A481-9E8E48D2D028}">
      <text>
        <r>
          <rPr>
            <b/>
            <sz val="8"/>
            <color indexed="81"/>
            <rFont val="Tahoma"/>
            <family val="2"/>
          </rPr>
          <t>Equipment:</t>
        </r>
        <r>
          <rPr>
            <sz val="8"/>
            <color indexed="81"/>
            <rFont val="Tahoma"/>
            <family val="2"/>
          </rPr>
          <t xml:space="preserve">
GIZ shall reimburses the costs of items of equipment and replacement parts including transportation and insurance costs in accordance with the agreed procurement list on presentation of the following documents:
• invoices received / purchase receipts;
• shipping documents including the necessary or prescribed export documents;
• handover record (annex to the contract).
For procurements exceeding EUR 1,000, a justification and evaluation of the contract award procedure must also be shown on GIZ's award note (annex to the contract). 
</t>
        </r>
        <r>
          <rPr>
            <b/>
            <sz val="8"/>
            <color indexed="81"/>
            <rFont val="Tahoma"/>
            <family val="2"/>
          </rPr>
          <t>Supplies / non-durable items:</t>
        </r>
        <r>
          <rPr>
            <sz val="8"/>
            <color indexed="81"/>
            <rFont val="Tahoma"/>
            <family val="2"/>
          </rPr>
          <t xml:space="preserve">
Supplies / non-durable items in the contractually agreed scope shall be paid for by GIZ as a lump sum. 
Office and operating costs shall include all costs in connection with the proper operation of the offices, including rent, electricity, water, heating, office supplies, telephone, telefax, photocopiers, paper.
Vehicle costs shall include all necessary costs in connection with the proper use of project vehicles, such as repairs due to normal operation, fuel, oil, maintenance, insurance etc.
Other supplies / non-durable items shall  include all administrative and operating costs not covered by 5.13.2 and 5.13.1 below. 
</t>
        </r>
        <r>
          <rPr>
            <b/>
            <sz val="8"/>
            <color indexed="81"/>
            <rFont val="Tahoma"/>
            <family val="2"/>
          </rPr>
          <t>Workshops,  training:</t>
        </r>
        <r>
          <rPr>
            <sz val="8"/>
            <color indexed="81"/>
            <rFont val="Tahoma"/>
            <family val="2"/>
          </rPr>
          <t xml:space="preserve">
The costs of contractually agreed workshops organised by the contractor and training events for the partner institution shall be reimbursed on production of proof
</t>
        </r>
        <r>
          <rPr>
            <b/>
            <sz val="8"/>
            <color indexed="81"/>
            <rFont val="Tahoma"/>
            <family val="2"/>
          </rPr>
          <t>Other costs:</t>
        </r>
        <r>
          <rPr>
            <sz val="8"/>
            <color indexed="81"/>
            <rFont val="Tahoma"/>
            <family val="2"/>
          </rPr>
          <t xml:space="preserve">
Other costs shall be reimbursed as lump sums or on production of proof to the extent contractually agreed.
</t>
        </r>
      </text>
    </comment>
  </commentList>
</comments>
</file>

<file path=xl/sharedStrings.xml><?xml version="1.0" encoding="utf-8"?>
<sst xmlns="http://schemas.openxmlformats.org/spreadsheetml/2006/main" count="104" uniqueCount="60">
  <si>
    <t>Price Schedule</t>
  </si>
  <si>
    <t>Name and address of bidder/contractor</t>
  </si>
  <si>
    <t>Name (Company)</t>
  </si>
  <si>
    <t>Name (Expert):</t>
  </si>
  <si>
    <t>Street:</t>
  </si>
  <si>
    <t>Area Code, Place:</t>
  </si>
  <si>
    <t>Telephone / Email:</t>
  </si>
  <si>
    <t>Country:</t>
  </si>
  <si>
    <t>Country of assignment: Indonesia</t>
  </si>
  <si>
    <t>Currency: IDR</t>
  </si>
  <si>
    <t>Details of Costs</t>
  </si>
  <si>
    <t>Fee (No. 3.1.1 General Terms &amp; Conditions )</t>
  </si>
  <si>
    <t>Description</t>
  </si>
  <si>
    <t>Name of the Expert</t>
  </si>
  <si>
    <t>Quantity up to</t>
  </si>
  <si>
    <t>Unit</t>
  </si>
  <si>
    <t>Costs in IDR per unit</t>
  </si>
  <si>
    <t>Total up to (in IDR)</t>
  </si>
  <si>
    <t>Type of reimbursement</t>
  </si>
  <si>
    <t>Comments</t>
  </si>
  <si>
    <t>Lump sum</t>
  </si>
  <si>
    <t>Total:</t>
  </si>
  <si>
    <t>Overnight accommodation allowance (No. 3.1.2.3 General Terms &amp; Conditions)</t>
  </si>
  <si>
    <t>Name, Given name</t>
  </si>
  <si>
    <t>Country</t>
  </si>
  <si>
    <t>GIZ travel regulation</t>
  </si>
  <si>
    <t>Perdiem (No. 3.1.2.2 General Terms &amp; Conditions)</t>
  </si>
  <si>
    <t>Travel Expenses (no. 3.1.2.1 General Terms &amp; Conditions)</t>
  </si>
  <si>
    <t>Other costs</t>
  </si>
  <si>
    <t>Other costs (no. 3.1.3 General Terms &amp; Conditions)</t>
  </si>
  <si>
    <t>Designation</t>
  </si>
  <si>
    <t>Type of costs</t>
  </si>
  <si>
    <t>Grand total:</t>
  </si>
  <si>
    <t xml:space="preserve">Terms and Conditions : </t>
  </si>
  <si>
    <t>1. All fee/rates quoted must be exclusive of all taxes, since the GIZ, including its subsidiary organs, is exempt from taxes</t>
  </si>
  <si>
    <t xml:space="preserve">2. GIZ shall process the VAT with tax exemption to BADORA. The process of tax exemption will take 2 - 3 months </t>
  </si>
  <si>
    <r>
      <t xml:space="preserve">3. This price form </t>
    </r>
    <r>
      <rPr>
        <sz val="10"/>
        <color indexed="10"/>
        <rFont val="Arial"/>
        <family val="2"/>
      </rPr>
      <t>must be protected with password</t>
    </r>
    <r>
      <rPr>
        <sz val="10"/>
        <color indexed="8"/>
        <rFont val="Arial"/>
        <family val="2"/>
      </rPr>
      <t xml:space="preserve"> to secure your bid price proposal </t>
    </r>
  </si>
  <si>
    <r>
      <t>4. The price shall be valid for</t>
    </r>
    <r>
      <rPr>
        <sz val="10"/>
        <color indexed="10"/>
        <rFont val="Arial"/>
        <family val="2"/>
      </rPr>
      <t xml:space="preserve"> 100 days</t>
    </r>
    <r>
      <rPr>
        <sz val="10"/>
        <color indexed="8"/>
        <rFont val="Arial"/>
        <family val="2"/>
      </rPr>
      <t xml:space="preserve"> commencing on the date of submission of quotation</t>
    </r>
  </si>
  <si>
    <t>5. All fee/rates shall inclusive the income tax. GIZ is obliged to whithold the income tax and report it to the tax office</t>
  </si>
  <si>
    <t>Name</t>
  </si>
  <si>
    <t>: _____________________________________________________________</t>
  </si>
  <si>
    <t>Date</t>
  </si>
  <si>
    <t xml:space="preserve">Signature </t>
  </si>
  <si>
    <t>Team leader</t>
  </si>
  <si>
    <t>Key expert 1</t>
  </si>
  <si>
    <t>The team</t>
  </si>
  <si>
    <t>nights</t>
  </si>
  <si>
    <t>days</t>
  </si>
  <si>
    <t>Economy flight ticket</t>
  </si>
  <si>
    <t>flights</t>
  </si>
  <si>
    <t>CO2 Compensation</t>
  </si>
  <si>
    <t>offsets</t>
  </si>
  <si>
    <t>Subject to evidence</t>
  </si>
  <si>
    <t>Contract-No.: 83493451</t>
  </si>
  <si>
    <t>Project:  GESIT</t>
  </si>
  <si>
    <t>Project number: 21.2167.1-001.00</t>
  </si>
  <si>
    <t>Period of assignment: 08.2025 to 11.2026</t>
  </si>
  <si>
    <t>euro rate SAP as of 26/07/2025 is IDR19.142</t>
  </si>
  <si>
    <t>Key expert 2</t>
  </si>
  <si>
    <t>Timesheet is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</si>
</sst>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0_-;\-* #,##0_-;_-* &quot;-&quot;_-;_-@_-"/>
    <numFmt numFmtId="43" formatCode="_-* #,##0.00_-;\-* #,##0.00_-;_-* &quot;-&quot;??_-;_-@_-"/>
    <numFmt numFmtId="164" formatCode="_-* #,##0.00_-;\-* #,##0.00_-;_-* &quot;-&quot;_-;_-@_-"/>
    <numFmt numFmtId="165" formatCode="#,##0_ ;\-#,##0\ "/>
    <numFmt numFmtId="166" formatCode="#,##0.00_ ;\-#,##0.00\ "/>
    <numFmt numFmtId="167" formatCode="#,##0.00\ &quot;€&quot;"/>
    <numFmt numFmtId="168" formatCode="_-* #,##0\ _€_-;\-* #,##0\ _€_-;_-* &quot;-&quot;??\ _€_-;_-@_-"/>
    <numFmt numFmtId="169" formatCode="_(* #,##0_);_(* \(#,##0\);_(* &quot;-&quot;_);_(@_)"/>
    <numFmt numFmtId="170" formatCode="_([$Rp-421]* #,##0_);_([$Rp-421]* \(#,##0\);_([$Rp-421]* &quot;-&quot;??_);_(@_)"/>
    <numFmt numFmtId="171" formatCode="_-* #,##0_-;\-* #,##0_-;_-* &quot;-&quot;??_-;_-@_-"/>
    <numFmt numFmtId="172" formatCode="_-[$EUR]\ * #,##0_-;\-[$EUR]\ * #,##0_-;_-[$EUR]\ * &quot;-&quot;_-;_-@_-"/>
    <numFmt numFmtId="173" formatCode="_-[$EUR]\ * #,##0.00_-;\-[$EUR]\ * #,##0.00_-;_-[$EUR]\ * &quot;-&quot;_-;_-@_-"/>
  </numFmts>
  <fonts count="37" x14ac:knownFonts="1">
    <font>
      <sz val="12"/>
      <color theme="1"/>
      <name val="Calibri"/>
      <family val="2"/>
      <scheme val="minor"/>
    </font>
    <font>
      <sz val="11"/>
      <color theme="1"/>
      <name val="Arial"/>
      <family val="2"/>
    </font>
    <font>
      <b/>
      <sz val="22"/>
      <color theme="1"/>
      <name val="Calibri"/>
      <family val="2"/>
      <scheme val="minor"/>
    </font>
    <font>
      <sz val="8"/>
      <name val="Calibri"/>
      <family val="2"/>
      <scheme val="minor"/>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1"/>
      <color theme="1"/>
      <name val="Calibri"/>
      <family val="2"/>
      <scheme val="minor"/>
    </font>
    <font>
      <b/>
      <sz val="11"/>
      <color theme="1"/>
      <name val="Calibri"/>
      <family val="2"/>
      <scheme val="minor"/>
    </font>
    <font>
      <b/>
      <sz val="20"/>
      <color theme="1"/>
      <name val="Arial"/>
      <family val="2"/>
    </font>
    <font>
      <sz val="12"/>
      <color theme="1"/>
      <name val="Calibri"/>
      <family val="2"/>
      <scheme val="minor"/>
    </font>
    <font>
      <b/>
      <sz val="10"/>
      <name val="Arial"/>
      <family val="2"/>
    </font>
    <font>
      <sz val="8"/>
      <color indexed="81"/>
      <name val="Tahoma"/>
      <family val="2"/>
    </font>
    <font>
      <b/>
      <sz val="8"/>
      <color indexed="81"/>
      <name val="Tahoma"/>
      <family val="2"/>
    </font>
    <font>
      <sz val="9"/>
      <name val="Arial"/>
      <family val="2"/>
    </font>
    <font>
      <sz val="11"/>
      <color theme="0"/>
      <name val="Arial"/>
      <family val="2"/>
    </font>
    <font>
      <b/>
      <sz val="12"/>
      <name val="Arial"/>
      <family val="2"/>
    </font>
    <font>
      <sz val="10"/>
      <name val="Arial"/>
      <family val="2"/>
    </font>
    <font>
      <b/>
      <sz val="10"/>
      <color theme="1"/>
      <name val="Arial"/>
      <family val="2"/>
    </font>
    <font>
      <sz val="10"/>
      <color theme="1"/>
      <name val="Calibri"/>
      <family val="2"/>
      <scheme val="minor"/>
    </font>
    <font>
      <sz val="10"/>
      <color theme="1"/>
      <name val="Arial"/>
      <family val="2"/>
    </font>
    <font>
      <i/>
      <sz val="10"/>
      <color theme="1"/>
      <name val="Arial"/>
      <family val="2"/>
    </font>
    <font>
      <b/>
      <sz val="12"/>
      <color theme="1"/>
      <name val="Calibri"/>
      <family val="2"/>
      <scheme val="minor"/>
    </font>
    <font>
      <sz val="8"/>
      <color theme="1"/>
      <name val="Arial"/>
      <family val="2"/>
    </font>
    <font>
      <sz val="10"/>
      <color rgb="FF000000"/>
      <name val="Arial"/>
      <family val="2"/>
    </font>
    <font>
      <sz val="10"/>
      <color indexed="10"/>
      <name val="Arial"/>
      <family val="2"/>
    </font>
    <font>
      <sz val="10"/>
      <color indexed="8"/>
      <name val="Arial"/>
      <family val="2"/>
    </font>
    <font>
      <sz val="9"/>
      <name val="Cambria"/>
      <family val="1"/>
    </font>
    <font>
      <sz val="9"/>
      <color theme="1"/>
      <name val="Arial"/>
      <family val="2"/>
    </font>
    <font>
      <sz val="12"/>
      <color theme="1"/>
      <name val="Arial"/>
      <family val="2"/>
    </font>
    <font>
      <b/>
      <sz val="10"/>
      <color theme="1"/>
      <name val="Calibri"/>
      <family val="2"/>
      <scheme val="minor"/>
    </font>
    <font>
      <sz val="12"/>
      <color theme="1"/>
      <name val="Calibri"/>
      <family val="2"/>
      <scheme val="minor"/>
    </font>
    <font>
      <sz val="12"/>
      <color theme="1"/>
      <name val="Calibri"/>
      <family val="2"/>
    </font>
    <font>
      <sz val="9"/>
      <name val="Calibri"/>
      <family val="2"/>
      <scheme val="minor"/>
    </font>
    <font>
      <sz val="8"/>
      <name val="Arial"/>
      <family val="2"/>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rgb="FFFFFF00"/>
        <bgColor indexed="64"/>
      </patternFill>
    </fill>
    <fill>
      <patternFill patternType="solid">
        <fgColor theme="0"/>
        <bgColor theme="0"/>
      </patternFill>
    </fill>
    <fill>
      <patternFill patternType="solid">
        <fgColor rgb="FFFEF7E6"/>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hair">
        <color theme="1"/>
      </left>
      <right style="hair">
        <color theme="1"/>
      </right>
      <top style="hair">
        <color theme="1"/>
      </top>
      <bottom style="hair">
        <color theme="1"/>
      </bottom>
      <diagonal/>
    </border>
  </borders>
  <cellStyleXfs count="7">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41" fontId="12" fillId="0" borderId="0" applyFont="0" applyFill="0" applyBorder="0" applyAlignment="0" applyProtection="0"/>
    <xf numFmtId="43" fontId="12" fillId="0" borderId="0" applyFont="0" applyFill="0" applyBorder="0" applyAlignment="0" applyProtection="0"/>
    <xf numFmtId="0" fontId="33" fillId="0" borderId="0"/>
    <xf numFmtId="49" fontId="35" fillId="8" borderId="24" applyNumberFormat="0">
      <alignment vertical="center" wrapText="1"/>
      <protection locked="0"/>
    </xf>
  </cellStyleXfs>
  <cellXfs count="142">
    <xf numFmtId="0" fontId="0" fillId="0" borderId="0" xfId="0"/>
    <xf numFmtId="0" fontId="2" fillId="0" borderId="0" xfId="0" applyFont="1"/>
    <xf numFmtId="0" fontId="6" fillId="0" borderId="0" xfId="0" applyFont="1" applyAlignment="1">
      <alignment vertical="top"/>
    </xf>
    <xf numFmtId="0" fontId="7" fillId="0" borderId="0" xfId="0" applyFont="1"/>
    <xf numFmtId="0" fontId="9" fillId="0" borderId="0" xfId="0" applyFont="1"/>
    <xf numFmtId="0" fontId="6" fillId="0" borderId="0" xfId="0" applyFont="1" applyAlignment="1">
      <alignment horizontal="center"/>
    </xf>
    <xf numFmtId="0" fontId="10" fillId="0" borderId="0" xfId="0" applyFont="1"/>
    <xf numFmtId="0" fontId="6" fillId="0" borderId="0" xfId="0" applyFont="1" applyAlignment="1">
      <alignment vertical="top" wrapText="1"/>
    </xf>
    <xf numFmtId="0" fontId="1" fillId="0" borderId="8" xfId="0" applyFont="1" applyBorder="1" applyAlignment="1" applyProtection="1">
      <alignment horizontal="left" wrapText="1"/>
      <protection locked="0"/>
    </xf>
    <xf numFmtId="0" fontId="1" fillId="0" borderId="9" xfId="0" applyFont="1" applyBorder="1" applyAlignment="1" applyProtection="1">
      <alignment horizontal="left"/>
      <protection locked="0"/>
    </xf>
    <xf numFmtId="0" fontId="1" fillId="0" borderId="0" xfId="0" applyFont="1" applyAlignment="1">
      <alignment horizontal="left" vertical="top"/>
    </xf>
    <xf numFmtId="0" fontId="1" fillId="0" borderId="7" xfId="0" applyFont="1" applyBorder="1" applyAlignment="1">
      <alignment horizontal="left" vertical="top"/>
    </xf>
    <xf numFmtId="0" fontId="7" fillId="0" borderId="0" xfId="0" applyFont="1" applyAlignment="1" applyProtection="1">
      <alignment horizontal="left" vertical="top"/>
      <protection locked="0"/>
    </xf>
    <xf numFmtId="0" fontId="0" fillId="0" borderId="0" xfId="0" applyAlignment="1">
      <alignment vertical="center" wrapText="1"/>
    </xf>
    <xf numFmtId="0" fontId="8" fillId="0" borderId="0" xfId="0" applyFont="1" applyAlignment="1">
      <alignment vertical="center" wrapText="1"/>
    </xf>
    <xf numFmtId="0" fontId="0" fillId="2" borderId="0" xfId="0" applyFill="1"/>
    <xf numFmtId="0" fontId="16" fillId="2" borderId="0" xfId="0" applyFont="1" applyFill="1"/>
    <xf numFmtId="0" fontId="17" fillId="0" borderId="0" xfId="0" applyFont="1" applyAlignment="1">
      <alignment vertical="center" wrapText="1"/>
    </xf>
    <xf numFmtId="0" fontId="18" fillId="0" borderId="19"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vertical="top" wrapText="1"/>
    </xf>
    <xf numFmtId="168" fontId="18" fillId="0" borderId="0" xfId="4" applyNumberFormat="1" applyFont="1" applyAlignment="1">
      <alignment vertical="top" wrapText="1"/>
    </xf>
    <xf numFmtId="0" fontId="20" fillId="0" borderId="11" xfId="0" applyFont="1" applyBorder="1" applyAlignment="1">
      <alignment horizontal="left" vertical="center" wrapText="1"/>
    </xf>
    <xf numFmtId="0" fontId="20" fillId="0" borderId="12" xfId="0" applyFont="1" applyBorder="1" applyAlignment="1">
      <alignment horizontal="center" vertical="center" wrapText="1"/>
    </xf>
    <xf numFmtId="0" fontId="13" fillId="0" borderId="12" xfId="0" applyFont="1" applyBorder="1" applyAlignment="1">
      <alignment horizontal="center" vertical="center" wrapText="1"/>
    </xf>
    <xf numFmtId="0" fontId="21" fillId="0" borderId="0" xfId="0" applyFont="1"/>
    <xf numFmtId="41" fontId="21" fillId="0" borderId="0" xfId="3" applyFont="1"/>
    <xf numFmtId="0" fontId="22" fillId="0" borderId="2" xfId="0" applyFont="1" applyBorder="1" applyAlignment="1" applyProtection="1">
      <alignment vertical="center" wrapText="1"/>
      <protection locked="0"/>
    </xf>
    <xf numFmtId="0" fontId="22" fillId="0" borderId="1" xfId="0" applyFont="1" applyBorder="1" applyAlignment="1" applyProtection="1">
      <alignment horizontal="center" vertical="center" wrapText="1"/>
      <protection locked="0"/>
    </xf>
    <xf numFmtId="165" fontId="22" fillId="0" borderId="1" xfId="4" applyNumberFormat="1" applyFont="1" applyFill="1" applyBorder="1" applyAlignment="1" applyProtection="1">
      <alignment horizontal="center" vertical="center" wrapText="1"/>
      <protection locked="0"/>
    </xf>
    <xf numFmtId="0" fontId="19" fillId="0" borderId="1" xfId="0" applyFont="1" applyBorder="1" applyAlignment="1" applyProtection="1">
      <alignment horizontal="left" vertical="center" wrapText="1"/>
      <protection locked="0"/>
    </xf>
    <xf numFmtId="41" fontId="21" fillId="0" borderId="0" xfId="0" applyNumberFormat="1" applyFont="1"/>
    <xf numFmtId="0" fontId="20" fillId="0" borderId="13" xfId="0" applyFont="1" applyBorder="1" applyAlignment="1">
      <alignment vertical="center" wrapText="1"/>
    </xf>
    <xf numFmtId="0" fontId="20" fillId="0" borderId="14" xfId="0" applyFont="1" applyBorder="1" applyAlignment="1">
      <alignment horizontal="center" vertical="center" wrapText="1"/>
    </xf>
    <xf numFmtId="165" fontId="20" fillId="0" borderId="14" xfId="4" applyNumberFormat="1" applyFont="1" applyFill="1" applyBorder="1" applyAlignment="1">
      <alignment horizontal="center" vertical="center" wrapText="1"/>
    </xf>
    <xf numFmtId="0" fontId="22" fillId="0" borderId="14" xfId="0" applyFont="1" applyBorder="1" applyAlignment="1">
      <alignment vertical="center" wrapText="1"/>
    </xf>
    <xf numFmtId="0" fontId="19" fillId="0" borderId="14" xfId="0" applyFont="1" applyBorder="1" applyAlignment="1">
      <alignment horizontal="left" vertical="center" wrapText="1"/>
    </xf>
    <xf numFmtId="0" fontId="22" fillId="0" borderId="2" xfId="0" applyFont="1" applyBorder="1" applyAlignment="1">
      <alignment horizontal="left" vertical="center" wrapText="1"/>
    </xf>
    <xf numFmtId="165" fontId="22" fillId="0" borderId="1" xfId="4" applyNumberFormat="1" applyFont="1" applyBorder="1" applyAlignment="1" applyProtection="1">
      <alignment horizontal="center" vertical="center" wrapText="1"/>
      <protection locked="0"/>
    </xf>
    <xf numFmtId="0" fontId="22" fillId="0" borderId="1" xfId="0" applyFont="1" applyBorder="1" applyAlignment="1">
      <alignment horizontal="center" vertical="center" wrapText="1"/>
    </xf>
    <xf numFmtId="0" fontId="22" fillId="0" borderId="1" xfId="0" applyFont="1" applyBorder="1" applyAlignment="1" applyProtection="1">
      <alignment vertical="center" wrapText="1"/>
      <protection locked="0"/>
    </xf>
    <xf numFmtId="166" fontId="20" fillId="0" borderId="14" xfId="4" applyNumberFormat="1" applyFont="1" applyBorder="1" applyAlignment="1">
      <alignment horizontal="center" vertical="center" wrapText="1"/>
    </xf>
    <xf numFmtId="0" fontId="20" fillId="0" borderId="0" xfId="0" applyFont="1" applyAlignment="1">
      <alignment vertical="center" wrapText="1"/>
    </xf>
    <xf numFmtId="0" fontId="20" fillId="0" borderId="0" xfId="0" applyFont="1" applyAlignment="1">
      <alignment horizontal="center" vertical="center" wrapText="1"/>
    </xf>
    <xf numFmtId="166" fontId="20" fillId="0" borderId="0" xfId="4" applyNumberFormat="1" applyFont="1" applyBorder="1" applyAlignment="1">
      <alignment horizontal="center" vertical="center" wrapText="1"/>
    </xf>
    <xf numFmtId="166" fontId="20" fillId="0" borderId="0" xfId="4" applyNumberFormat="1" applyFont="1" applyBorder="1" applyAlignment="1">
      <alignment vertical="center" wrapText="1"/>
    </xf>
    <xf numFmtId="0" fontId="22" fillId="0" borderId="0" xfId="0" applyFont="1" applyAlignment="1">
      <alignment vertical="center" wrapText="1"/>
    </xf>
    <xf numFmtId="0" fontId="19" fillId="0" borderId="0" xfId="0" applyFont="1" applyAlignment="1">
      <alignment horizontal="left" vertical="center" wrapText="1"/>
    </xf>
    <xf numFmtId="0" fontId="19" fillId="0" borderId="18" xfId="0" applyFont="1" applyBorder="1" applyAlignment="1" applyProtection="1">
      <alignment horizontal="left" vertical="center" wrapText="1"/>
      <protection locked="0"/>
    </xf>
    <xf numFmtId="0" fontId="19" fillId="0" borderId="3" xfId="0" applyFont="1" applyBorder="1" applyAlignment="1">
      <alignment horizontal="left" vertical="center" wrapText="1"/>
    </xf>
    <xf numFmtId="167" fontId="20" fillId="0" borderId="0" xfId="0" applyNumberFormat="1" applyFont="1" applyAlignment="1">
      <alignment horizontal="center" vertical="center" wrapText="1"/>
    </xf>
    <xf numFmtId="167" fontId="20" fillId="0" borderId="0" xfId="0" applyNumberFormat="1" applyFont="1" applyAlignment="1">
      <alignment vertical="center" wrapText="1"/>
    </xf>
    <xf numFmtId="0" fontId="13" fillId="0" borderId="11" xfId="0" applyFont="1" applyBorder="1" applyAlignment="1">
      <alignment vertical="center" wrapText="1"/>
    </xf>
    <xf numFmtId="166" fontId="22" fillId="0" borderId="14" xfId="4" applyNumberFormat="1" applyFont="1" applyBorder="1" applyAlignment="1">
      <alignment vertical="center" wrapText="1"/>
    </xf>
    <xf numFmtId="165" fontId="22" fillId="0" borderId="1" xfId="4" applyNumberFormat="1" applyFont="1" applyFill="1" applyBorder="1" applyAlignment="1">
      <alignment vertical="center" wrapText="1"/>
    </xf>
    <xf numFmtId="165" fontId="20" fillId="0" borderId="14" xfId="4" applyNumberFormat="1" applyFont="1" applyFill="1" applyBorder="1" applyAlignment="1">
      <alignment vertical="center" wrapText="1"/>
    </xf>
    <xf numFmtId="41" fontId="21" fillId="5" borderId="0" xfId="0" applyNumberFormat="1" applyFont="1" applyFill="1"/>
    <xf numFmtId="165" fontId="20" fillId="0" borderId="14" xfId="4" applyNumberFormat="1" applyFont="1" applyBorder="1" applyAlignment="1">
      <alignment vertical="center" wrapText="1"/>
    </xf>
    <xf numFmtId="169" fontId="19" fillId="0" borderId="5" xfId="3" applyNumberFormat="1" applyFont="1" applyBorder="1" applyAlignment="1">
      <alignment vertical="center" wrapText="1"/>
    </xf>
    <xf numFmtId="169" fontId="22" fillId="0" borderId="1" xfId="4" applyNumberFormat="1" applyFont="1" applyBorder="1" applyAlignment="1">
      <alignment vertical="center" wrapText="1"/>
    </xf>
    <xf numFmtId="41" fontId="24" fillId="5" borderId="0" xfId="0" applyNumberFormat="1" applyFont="1" applyFill="1"/>
    <xf numFmtId="170" fontId="18" fillId="0" borderId="19" xfId="4" applyNumberFormat="1" applyFont="1" applyBorder="1" applyAlignment="1">
      <alignment horizontal="left" vertical="top" wrapText="1"/>
    </xf>
    <xf numFmtId="165" fontId="20" fillId="0" borderId="0" xfId="4" applyNumberFormat="1" applyFont="1" applyBorder="1" applyAlignment="1">
      <alignment vertical="center" wrapText="1"/>
    </xf>
    <xf numFmtId="41" fontId="21" fillId="6" borderId="0" xfId="0" applyNumberFormat="1" applyFont="1" applyFill="1"/>
    <xf numFmtId="164" fontId="21" fillId="0" borderId="0" xfId="3" applyNumberFormat="1" applyFont="1"/>
    <xf numFmtId="165" fontId="22" fillId="0" borderId="1" xfId="4" applyNumberFormat="1" applyFont="1" applyFill="1" applyBorder="1" applyAlignment="1" applyProtection="1">
      <alignment horizontal="right" vertical="center" wrapText="1"/>
      <protection locked="0"/>
    </xf>
    <xf numFmtId="0" fontId="22" fillId="0" borderId="1" xfId="0" applyFont="1" applyBorder="1" applyAlignment="1">
      <alignment vertical="center" wrapText="1"/>
    </xf>
    <xf numFmtId="0" fontId="23" fillId="0" borderId="1" xfId="0" applyFont="1" applyBorder="1" applyAlignment="1" applyProtection="1">
      <alignment horizontal="left" vertical="center" wrapText="1"/>
      <protection locked="0"/>
    </xf>
    <xf numFmtId="0" fontId="13" fillId="0" borderId="0" xfId="0" applyFont="1"/>
    <xf numFmtId="0" fontId="25" fillId="0" borderId="0" xfId="0" applyFont="1" applyAlignment="1">
      <alignment horizontal="center"/>
    </xf>
    <xf numFmtId="0" fontId="22" fillId="0" borderId="0" xfId="0" applyFont="1"/>
    <xf numFmtId="0" fontId="21" fillId="2" borderId="0" xfId="0" quotePrefix="1" applyFont="1" applyFill="1" applyAlignment="1">
      <alignment horizontal="center" vertical="center" wrapText="1"/>
    </xf>
    <xf numFmtId="0" fontId="21" fillId="0" borderId="0" xfId="0" applyFont="1" applyAlignment="1">
      <alignment horizontal="center" vertical="center" wrapText="1"/>
    </xf>
    <xf numFmtId="0" fontId="26" fillId="0" borderId="0" xfId="0" applyFont="1" applyAlignment="1">
      <alignment horizontal="left" vertical="center"/>
    </xf>
    <xf numFmtId="0" fontId="22" fillId="0" borderId="0" xfId="0" applyFont="1" applyAlignment="1">
      <alignment horizontal="left"/>
    </xf>
    <xf numFmtId="0" fontId="29" fillId="0" borderId="0" xfId="0" applyFont="1" applyAlignment="1">
      <alignment vertical="center"/>
    </xf>
    <xf numFmtId="0" fontId="26" fillId="0" borderId="0" xfId="0" applyFont="1" applyAlignment="1">
      <alignment vertical="center"/>
    </xf>
    <xf numFmtId="0" fontId="22" fillId="0" borderId="0" xfId="0" applyFont="1" applyAlignment="1">
      <alignment vertical="top"/>
    </xf>
    <xf numFmtId="0" fontId="30" fillId="0" borderId="0" xfId="0" applyFont="1" applyAlignment="1">
      <alignment vertical="center" wrapText="1"/>
    </xf>
    <xf numFmtId="0" fontId="8" fillId="0" borderId="0" xfId="0" applyFont="1" applyAlignment="1">
      <alignment horizontal="center" vertical="top"/>
    </xf>
    <xf numFmtId="164" fontId="22" fillId="0" borderId="0" xfId="3" applyNumberFormat="1" applyFont="1"/>
    <xf numFmtId="41" fontId="0" fillId="0" borderId="0" xfId="3" applyFont="1"/>
    <xf numFmtId="164" fontId="0" fillId="0" borderId="0" xfId="3" applyNumberFormat="1" applyFont="1"/>
    <xf numFmtId="0" fontId="7" fillId="0" borderId="0" xfId="0" applyFont="1" applyAlignment="1">
      <alignment horizontal="left"/>
    </xf>
    <xf numFmtId="164" fontId="9" fillId="0" borderId="0" xfId="3" applyNumberFormat="1" applyFont="1" applyBorder="1"/>
    <xf numFmtId="164" fontId="31" fillId="0" borderId="0" xfId="3" applyNumberFormat="1" applyFont="1"/>
    <xf numFmtId="0" fontId="21" fillId="0" borderId="0" xfId="0" applyFont="1" applyAlignment="1">
      <alignment horizontal="right" vertical="top"/>
    </xf>
    <xf numFmtId="41" fontId="22" fillId="0" borderId="0" xfId="3" applyFont="1"/>
    <xf numFmtId="0" fontId="22" fillId="0" borderId="7" xfId="0" applyFont="1" applyBorder="1" applyAlignment="1" applyProtection="1">
      <alignment horizontal="left" vertical="center" wrapText="1"/>
      <protection locked="0"/>
    </xf>
    <xf numFmtId="0" fontId="22" fillId="0" borderId="22" xfId="0" applyFont="1" applyBorder="1" applyAlignment="1" applyProtection="1">
      <alignment horizontal="left" vertical="center" wrapText="1"/>
      <protection locked="0"/>
    </xf>
    <xf numFmtId="3" fontId="22" fillId="0" borderId="23" xfId="0" applyNumberFormat="1" applyFont="1" applyBorder="1" applyAlignment="1">
      <alignment horizontal="center" vertical="center" wrapText="1"/>
    </xf>
    <xf numFmtId="0" fontId="19" fillId="0" borderId="23" xfId="0" applyFont="1" applyBorder="1" applyAlignment="1" applyProtection="1">
      <alignment horizontal="left" vertical="center" wrapText="1"/>
      <protection locked="0"/>
    </xf>
    <xf numFmtId="41" fontId="22" fillId="0" borderId="1" xfId="4" applyNumberFormat="1" applyFont="1" applyFill="1" applyBorder="1" applyAlignment="1" applyProtection="1">
      <alignment horizontal="right" vertical="center" wrapText="1"/>
      <protection locked="0"/>
    </xf>
    <xf numFmtId="0" fontId="22" fillId="0" borderId="5" xfId="0" applyFont="1" applyBorder="1" applyAlignment="1" applyProtection="1">
      <alignment horizontal="center" vertical="center" wrapText="1"/>
      <protection locked="0"/>
    </xf>
    <xf numFmtId="171" fontId="21" fillId="0" borderId="0" xfId="0" applyNumberFormat="1" applyFont="1" applyAlignment="1">
      <alignment horizontal="center"/>
    </xf>
    <xf numFmtId="165" fontId="22" fillId="0" borderId="14" xfId="4" applyNumberFormat="1" applyFont="1" applyBorder="1" applyAlignment="1" applyProtection="1">
      <alignment horizontal="right" vertical="center" wrapText="1"/>
      <protection locked="0"/>
    </xf>
    <xf numFmtId="165" fontId="22" fillId="0" borderId="0" xfId="4" applyNumberFormat="1" applyFont="1" applyBorder="1" applyAlignment="1" applyProtection="1">
      <alignment horizontal="right" vertical="center" wrapText="1"/>
      <protection locked="0"/>
    </xf>
    <xf numFmtId="171" fontId="32" fillId="0" borderId="0" xfId="0" applyNumberFormat="1" applyFont="1"/>
    <xf numFmtId="172" fontId="0" fillId="0" borderId="0" xfId="0" applyNumberFormat="1"/>
    <xf numFmtId="0" fontId="22" fillId="0" borderId="1" xfId="0" applyFont="1" applyBorder="1" applyAlignment="1">
      <alignment horizontal="left" vertical="center" wrapText="1"/>
    </xf>
    <xf numFmtId="0" fontId="34" fillId="7" borderId="0" xfId="5" applyFont="1" applyFill="1"/>
    <xf numFmtId="0" fontId="21" fillId="0" borderId="1" xfId="0" applyFont="1" applyBorder="1"/>
    <xf numFmtId="43" fontId="32" fillId="5" borderId="0" xfId="0" applyNumberFormat="1" applyFont="1" applyFill="1"/>
    <xf numFmtId="43" fontId="32" fillId="5" borderId="0" xfId="0" applyNumberFormat="1" applyFont="1" applyFill="1" applyAlignment="1">
      <alignment horizontal="right" vertical="top"/>
    </xf>
    <xf numFmtId="171" fontId="7" fillId="0" borderId="0" xfId="4" applyNumberFormat="1" applyFont="1" applyAlignment="1" applyProtection="1">
      <alignment horizontal="left" vertical="top"/>
      <protection locked="0"/>
    </xf>
    <xf numFmtId="173" fontId="6" fillId="5" borderId="0" xfId="3" applyNumberFormat="1" applyFont="1" applyFill="1" applyAlignment="1"/>
    <xf numFmtId="41" fontId="36" fillId="0" borderId="0" xfId="3" applyFont="1" applyBorder="1" applyAlignment="1">
      <alignment horizontal="left"/>
    </xf>
    <xf numFmtId="0" fontId="20" fillId="0" borderId="2" xfId="0" applyFont="1" applyBorder="1" applyAlignment="1" applyProtection="1">
      <alignment vertical="center" wrapText="1"/>
      <protection locked="0"/>
    </xf>
    <xf numFmtId="0" fontId="20" fillId="0" borderId="1" xfId="0" applyFont="1" applyBorder="1" applyAlignment="1" applyProtection="1">
      <alignment horizontal="center" vertical="center" wrapText="1"/>
      <protection locked="0"/>
    </xf>
    <xf numFmtId="165" fontId="20" fillId="0" borderId="1" xfId="4" applyNumberFormat="1" applyFont="1" applyFill="1" applyBorder="1" applyAlignment="1" applyProtection="1">
      <alignment horizontal="center" vertical="center" wrapText="1"/>
      <protection locked="0"/>
    </xf>
    <xf numFmtId="165" fontId="20" fillId="0" borderId="1" xfId="4" applyNumberFormat="1" applyFont="1" applyFill="1" applyBorder="1" applyAlignment="1" applyProtection="1">
      <alignment horizontal="right" vertical="center" wrapText="1"/>
      <protection locked="0"/>
    </xf>
    <xf numFmtId="165" fontId="20" fillId="0" borderId="1" xfId="4" applyNumberFormat="1" applyFont="1" applyFill="1" applyBorder="1" applyAlignment="1">
      <alignment vertical="center" wrapText="1"/>
    </xf>
    <xf numFmtId="0" fontId="20" fillId="0" borderId="1" xfId="0" applyFont="1" applyBorder="1" applyAlignment="1" applyProtection="1">
      <alignment vertical="center" wrapText="1"/>
      <protection locked="0"/>
    </xf>
    <xf numFmtId="0" fontId="13" fillId="0" borderId="1" xfId="0" applyFont="1" applyBorder="1" applyAlignment="1" applyProtection="1">
      <alignment horizontal="left" vertical="center" wrapText="1"/>
      <protection locked="0"/>
    </xf>
    <xf numFmtId="0" fontId="32" fillId="0" borderId="0" xfId="0" applyFont="1"/>
    <xf numFmtId="41" fontId="32" fillId="0" borderId="0" xfId="0" applyNumberFormat="1" applyFont="1"/>
    <xf numFmtId="0" fontId="11" fillId="0" borderId="0" xfId="0" applyFont="1" applyAlignment="1">
      <alignment horizontal="center"/>
    </xf>
    <xf numFmtId="0" fontId="8" fillId="0" borderId="0" xfId="0" applyFont="1" applyAlignment="1">
      <alignment horizontal="center" vertical="top"/>
    </xf>
    <xf numFmtId="0" fontId="1" fillId="0" borderId="8" xfId="0" applyFont="1" applyBorder="1" applyAlignment="1" applyProtection="1">
      <alignment horizontal="left" wrapText="1"/>
      <protection locked="0"/>
    </xf>
    <xf numFmtId="0" fontId="1" fillId="0" borderId="9" xfId="0" applyFont="1" applyBorder="1" applyAlignment="1" applyProtection="1">
      <alignment horizontal="left"/>
      <protection locked="0"/>
    </xf>
    <xf numFmtId="0" fontId="1" fillId="0" borderId="7" xfId="0" applyFont="1" applyBorder="1" applyAlignment="1" applyProtection="1">
      <alignment horizontal="left"/>
      <protection locked="0"/>
    </xf>
    <xf numFmtId="0" fontId="6" fillId="3" borderId="0" xfId="0" applyFont="1" applyFill="1" applyAlignment="1">
      <alignment horizontal="center" vertical="center" wrapText="1"/>
    </xf>
    <xf numFmtId="0" fontId="13" fillId="0" borderId="0" xfId="0" applyFont="1" applyAlignment="1">
      <alignment horizontal="left" vertical="center" wrapText="1"/>
    </xf>
    <xf numFmtId="0" fontId="20" fillId="0" borderId="15" xfId="0" applyFont="1" applyBorder="1" applyAlignment="1">
      <alignment horizontal="left" vertical="center" wrapText="1"/>
    </xf>
    <xf numFmtId="0" fontId="20" fillId="0" borderId="4" xfId="0" applyFont="1" applyBorder="1" applyAlignment="1">
      <alignment horizontal="left" vertical="center" wrapText="1"/>
    </xf>
    <xf numFmtId="0" fontId="20" fillId="0" borderId="12" xfId="0" applyFont="1" applyBorder="1" applyAlignment="1">
      <alignment horizontal="center" vertical="center" wrapText="1"/>
    </xf>
    <xf numFmtId="0" fontId="20" fillId="0" borderId="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5"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5" xfId="0" applyFont="1" applyBorder="1" applyAlignment="1">
      <alignment horizontal="center" vertical="center" wrapText="1"/>
    </xf>
    <xf numFmtId="0" fontId="22" fillId="0" borderId="21" xfId="0" applyFont="1" applyBorder="1" applyAlignment="1">
      <alignment horizontal="left" vertical="center" wrapText="1"/>
    </xf>
    <xf numFmtId="0" fontId="22" fillId="0" borderId="10" xfId="0" applyFont="1" applyBorder="1" applyAlignment="1">
      <alignment horizontal="left" vertical="center" wrapText="1"/>
    </xf>
    <xf numFmtId="0" fontId="13" fillId="3" borderId="0" xfId="0" applyFont="1" applyFill="1" applyAlignment="1">
      <alignment horizontal="center" vertical="center" wrapText="1"/>
    </xf>
    <xf numFmtId="0" fontId="13" fillId="4" borderId="6" xfId="0" applyFont="1" applyFill="1" applyBorder="1" applyAlignment="1">
      <alignment horizontal="left" vertical="center" wrapText="1"/>
    </xf>
    <xf numFmtId="0" fontId="13" fillId="0" borderId="20" xfId="0" applyFont="1" applyBorder="1" applyAlignment="1">
      <alignment horizontal="left" vertical="center" wrapText="1"/>
    </xf>
    <xf numFmtId="0" fontId="13" fillId="0" borderId="12" xfId="0" applyFont="1" applyBorder="1" applyAlignment="1">
      <alignment horizontal="left" vertical="center" wrapText="1"/>
    </xf>
    <xf numFmtId="0" fontId="13" fillId="4" borderId="0" xfId="0" applyFont="1" applyFill="1" applyAlignment="1">
      <alignment horizontal="left" vertical="center" wrapText="1"/>
    </xf>
  </cellXfs>
  <cellStyles count="7">
    <cellStyle name="Comma" xfId="4" builtinId="3"/>
    <cellStyle name="Comma [0]" xfId="3" builtinId="6"/>
    <cellStyle name="Eingabe Tabelle" xfId="6" xr:uid="{6E2ABB3E-FF21-4BE1-A5F1-F11EB304F71E}"/>
    <cellStyle name="Followed Hyperlink" xfId="2" builtinId="9" hidden="1"/>
    <cellStyle name="Hyperlink" xfId="1" builtinId="8" hidden="1"/>
    <cellStyle name="Normal" xfId="0" builtinId="0"/>
    <cellStyle name="Normal 2" xfId="5" xr:uid="{DBF96598-5E5E-4108-9A8F-C6EF632B16E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112060</xdr:colOff>
      <xdr:row>0</xdr:row>
      <xdr:rowOff>78443</xdr:rowOff>
    </xdr:from>
    <xdr:to>
      <xdr:col>0</xdr:col>
      <xdr:colOff>1283186</xdr:colOff>
      <xdr:row>1</xdr:row>
      <xdr:rowOff>216088</xdr:rowOff>
    </xdr:to>
    <xdr:pic>
      <xdr:nvPicPr>
        <xdr:cNvPr id="2" name="image1.jpeg">
          <a:extLst>
            <a:ext uri="{FF2B5EF4-FFF2-40B4-BE49-F238E27FC236}">
              <a16:creationId xmlns:a16="http://schemas.microsoft.com/office/drawing/2014/main" id="{8857BA23-45AA-4AE3-BC9D-3152EFD5DDC0}"/>
            </a:ext>
          </a:extLst>
        </xdr:cNvPr>
        <xdr:cNvPicPr/>
      </xdr:nvPicPr>
      <xdr:blipFill>
        <a:blip xmlns:r="http://schemas.openxmlformats.org/officeDocument/2006/relationships" r:embed="rId1" cstate="print"/>
        <a:stretch>
          <a:fillRect/>
        </a:stretch>
      </xdr:blipFill>
      <xdr:spPr>
        <a:xfrm>
          <a:off x="112060" y="78443"/>
          <a:ext cx="1165411" cy="336176"/>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M72"/>
  <sheetViews>
    <sheetView showGridLines="0" tabSelected="1" topLeftCell="A2" zoomScale="80" zoomScaleNormal="80" zoomScalePageLayoutView="72" workbookViewId="0">
      <selection activeCell="C12" sqref="C12"/>
    </sheetView>
  </sheetViews>
  <sheetFormatPr defaultColWidth="11" defaultRowHeight="15.5" x14ac:dyDescent="0.35"/>
  <cols>
    <col min="1" max="1" width="36.1640625" customWidth="1"/>
    <col min="2" max="2" width="21.5" customWidth="1"/>
    <col min="3" max="3" width="32.6640625" customWidth="1"/>
    <col min="4" max="4" width="18.4140625" customWidth="1"/>
    <col min="5" max="5" width="21.5" customWidth="1"/>
    <col min="6" max="6" width="26" customWidth="1"/>
    <col min="7" max="7" width="27.5" customWidth="1"/>
    <col min="8" max="8" width="20.58203125" customWidth="1"/>
    <col min="9" max="9" width="16.25" hidden="1" customWidth="1"/>
    <col min="10" max="11" width="0" hidden="1" customWidth="1"/>
    <col min="12" max="12" width="3.08203125" customWidth="1"/>
  </cols>
  <sheetData>
    <row r="2" spans="1:13" s="1" customFormat="1" ht="28.5" x14ac:dyDescent="0.65">
      <c r="A2" s="116" t="s">
        <v>0</v>
      </c>
      <c r="B2" s="116"/>
      <c r="C2" s="116"/>
      <c r="D2" s="116"/>
      <c r="E2" s="116"/>
      <c r="F2" s="116"/>
    </row>
    <row r="3" spans="1:13" s="6" customFormat="1" ht="14.5" x14ac:dyDescent="0.35">
      <c r="A3" s="5"/>
      <c r="B3" s="5"/>
      <c r="C3" s="5"/>
      <c r="D3" s="5"/>
      <c r="E3" s="5"/>
      <c r="F3" s="5"/>
    </row>
    <row r="4" spans="1:13" s="4" customFormat="1" ht="18.75" customHeight="1" x14ac:dyDescent="0.35">
      <c r="A4" s="2" t="s">
        <v>1</v>
      </c>
      <c r="B4" s="2"/>
      <c r="C4" s="7" t="s">
        <v>2</v>
      </c>
      <c r="D4" s="118"/>
      <c r="E4" s="118"/>
      <c r="F4" s="118"/>
    </row>
    <row r="5" spans="1:13" s="4" customFormat="1" ht="18.75" customHeight="1" x14ac:dyDescent="0.35">
      <c r="A5" s="2"/>
      <c r="B5" s="2"/>
      <c r="C5" s="7" t="s">
        <v>3</v>
      </c>
      <c r="D5" s="8"/>
      <c r="E5" s="8"/>
      <c r="F5" s="8"/>
    </row>
    <row r="6" spans="1:13" s="4" customFormat="1" ht="18.75" customHeight="1" x14ac:dyDescent="0.35">
      <c r="A6" s="2"/>
      <c r="B6" s="2"/>
      <c r="C6" s="7" t="s">
        <v>4</v>
      </c>
      <c r="D6" s="119"/>
      <c r="E6" s="119"/>
      <c r="F6" s="119"/>
    </row>
    <row r="7" spans="1:13" s="4" customFormat="1" ht="18.75" customHeight="1" x14ac:dyDescent="0.35">
      <c r="A7" s="2"/>
      <c r="B7" s="2"/>
      <c r="C7" s="7" t="s">
        <v>5</v>
      </c>
      <c r="D7" s="119"/>
      <c r="E7" s="119"/>
      <c r="F7" s="119"/>
    </row>
    <row r="8" spans="1:13" s="4" customFormat="1" ht="18.75" customHeight="1" x14ac:dyDescent="0.35">
      <c r="C8" s="7" t="s">
        <v>6</v>
      </c>
      <c r="D8" s="9"/>
      <c r="E8" s="9"/>
      <c r="F8" s="9"/>
    </row>
    <row r="9" spans="1:13" s="4" customFormat="1" ht="18.75" customHeight="1" x14ac:dyDescent="0.35">
      <c r="C9" s="7" t="s">
        <v>7</v>
      </c>
      <c r="D9" s="120"/>
      <c r="E9" s="120"/>
      <c r="F9" s="120"/>
    </row>
    <row r="10" spans="1:13" s="4" customFormat="1" ht="18.75" customHeight="1" x14ac:dyDescent="0.35">
      <c r="A10" s="2" t="s">
        <v>53</v>
      </c>
      <c r="B10" s="2"/>
      <c r="C10" s="10"/>
      <c r="D10" s="11"/>
      <c r="E10" s="10"/>
      <c r="F10" s="10"/>
    </row>
    <row r="11" spans="1:13" s="4" customFormat="1" ht="18.75" customHeight="1" x14ac:dyDescent="0.35">
      <c r="A11" s="2" t="s">
        <v>54</v>
      </c>
      <c r="B11" s="2"/>
      <c r="C11" s="10"/>
      <c r="D11" s="10"/>
      <c r="E11" s="10"/>
      <c r="F11" s="10"/>
    </row>
    <row r="12" spans="1:13" s="4" customFormat="1" ht="18.75" customHeight="1" x14ac:dyDescent="0.35">
      <c r="A12" s="2" t="s">
        <v>55</v>
      </c>
      <c r="B12" s="2"/>
      <c r="C12" s="10"/>
      <c r="D12" s="10"/>
      <c r="E12" s="10"/>
      <c r="F12" s="10"/>
    </row>
    <row r="13" spans="1:13" s="4" customFormat="1" ht="18.75" customHeight="1" x14ac:dyDescent="0.35">
      <c r="A13" s="2" t="s">
        <v>56</v>
      </c>
      <c r="B13" s="2"/>
      <c r="C13" s="10"/>
      <c r="D13" s="10"/>
      <c r="E13" s="10"/>
      <c r="F13" s="10"/>
      <c r="M13" s="25"/>
    </row>
    <row r="14" spans="1:13" s="4" customFormat="1" ht="18.75" customHeight="1" x14ac:dyDescent="0.35">
      <c r="A14" s="2" t="s">
        <v>8</v>
      </c>
      <c r="B14" s="2"/>
      <c r="C14" s="10"/>
      <c r="D14" s="10"/>
      <c r="E14" s="10"/>
      <c r="F14" s="10"/>
      <c r="M14" s="25"/>
    </row>
    <row r="15" spans="1:13" s="4" customFormat="1" ht="14.5" x14ac:dyDescent="0.35">
      <c r="A15" s="3" t="s">
        <v>9</v>
      </c>
      <c r="B15" s="3"/>
      <c r="C15" s="12"/>
      <c r="D15" s="117"/>
      <c r="E15" s="117"/>
      <c r="F15" s="117"/>
      <c r="M15" s="64"/>
    </row>
    <row r="16" spans="1:13" s="4" customFormat="1" ht="14.5" x14ac:dyDescent="0.35">
      <c r="A16" s="3"/>
      <c r="B16" s="3"/>
      <c r="C16" s="12"/>
      <c r="D16" s="79"/>
      <c r="E16" s="79"/>
      <c r="F16" s="79"/>
      <c r="M16" s="64"/>
    </row>
    <row r="17" spans="1:13" s="4" customFormat="1" ht="14.5" x14ac:dyDescent="0.35">
      <c r="A17" s="3"/>
      <c r="B17" s="3"/>
      <c r="C17" s="104"/>
      <c r="D17" s="79"/>
      <c r="E17" s="79"/>
      <c r="F17" s="79"/>
      <c r="M17" s="64"/>
    </row>
    <row r="18" spans="1:13" s="4" customFormat="1" ht="14.5" x14ac:dyDescent="0.35">
      <c r="A18" s="106">
        <v>19142</v>
      </c>
      <c r="B18" s="83"/>
      <c r="C18" s="83"/>
      <c r="D18" s="83"/>
      <c r="E18" s="83"/>
      <c r="F18" s="83"/>
      <c r="H18" s="84"/>
    </row>
    <row r="19" spans="1:13" s="4" customFormat="1" ht="14.5" x14ac:dyDescent="0.35">
      <c r="A19" s="121" t="s">
        <v>10</v>
      </c>
      <c r="B19" s="121"/>
      <c r="C19" s="121"/>
      <c r="D19" s="121"/>
      <c r="E19" s="121"/>
      <c r="F19" s="121"/>
      <c r="G19" s="121"/>
      <c r="H19" s="121"/>
    </row>
    <row r="20" spans="1:13" s="4" customFormat="1" ht="15" thickBot="1" x14ac:dyDescent="0.4">
      <c r="A20" s="122" t="s">
        <v>11</v>
      </c>
      <c r="B20" s="122"/>
      <c r="C20" s="122"/>
      <c r="D20" s="122"/>
      <c r="E20" s="122"/>
      <c r="F20" s="122"/>
      <c r="G20" s="122"/>
      <c r="H20" s="122"/>
    </row>
    <row r="21" spans="1:13" s="25" customFormat="1" ht="13" x14ac:dyDescent="0.3">
      <c r="A21" s="22" t="s">
        <v>12</v>
      </c>
      <c r="B21" s="23" t="s">
        <v>13</v>
      </c>
      <c r="C21" s="23" t="s">
        <v>14</v>
      </c>
      <c r="D21" s="24" t="s">
        <v>15</v>
      </c>
      <c r="E21" s="24" t="s">
        <v>16</v>
      </c>
      <c r="F21" s="23" t="s">
        <v>17</v>
      </c>
      <c r="G21" s="23" t="s">
        <v>18</v>
      </c>
      <c r="H21" s="23" t="s">
        <v>19</v>
      </c>
      <c r="K21" s="26">
        <v>1000000</v>
      </c>
    </row>
    <row r="22" spans="1:13" s="114" customFormat="1" ht="13" x14ac:dyDescent="0.3">
      <c r="A22" s="107" t="s">
        <v>43</v>
      </c>
      <c r="B22" s="108"/>
      <c r="C22" s="109">
        <v>45</v>
      </c>
      <c r="D22" s="109">
        <v>1</v>
      </c>
      <c r="E22" s="110">
        <v>0</v>
      </c>
      <c r="F22" s="111">
        <f>E22*C22</f>
        <v>0</v>
      </c>
      <c r="G22" s="112" t="s">
        <v>20</v>
      </c>
      <c r="H22" s="113" t="s">
        <v>59</v>
      </c>
      <c r="K22" s="114">
        <v>63.77</v>
      </c>
    </row>
    <row r="23" spans="1:13" s="114" customFormat="1" ht="13" x14ac:dyDescent="0.3">
      <c r="A23" s="107" t="s">
        <v>44</v>
      </c>
      <c r="B23" s="108"/>
      <c r="C23" s="109">
        <v>45</v>
      </c>
      <c r="D23" s="109">
        <v>1</v>
      </c>
      <c r="E23" s="110">
        <v>0</v>
      </c>
      <c r="F23" s="111">
        <f>E23*C23</f>
        <v>0</v>
      </c>
      <c r="G23" s="112" t="s">
        <v>20</v>
      </c>
      <c r="H23" s="113" t="s">
        <v>59</v>
      </c>
      <c r="K23" s="115">
        <f>K21/K22</f>
        <v>15681.354869060686</v>
      </c>
    </row>
    <row r="24" spans="1:13" s="114" customFormat="1" ht="13" x14ac:dyDescent="0.3">
      <c r="A24" s="107" t="s">
        <v>58</v>
      </c>
      <c r="B24" s="108"/>
      <c r="C24" s="109">
        <v>45</v>
      </c>
      <c r="D24" s="109">
        <v>1</v>
      </c>
      <c r="E24" s="110">
        <v>0</v>
      </c>
      <c r="F24" s="111">
        <f>E24*C24*D24</f>
        <v>0</v>
      </c>
      <c r="G24" s="112" t="s">
        <v>20</v>
      </c>
      <c r="H24" s="113" t="s">
        <v>59</v>
      </c>
      <c r="K24" s="115"/>
    </row>
    <row r="25" spans="1:13" s="25" customFormat="1" ht="13" x14ac:dyDescent="0.3">
      <c r="A25" s="27"/>
      <c r="B25" s="28"/>
      <c r="C25" s="29"/>
      <c r="D25" s="28"/>
      <c r="E25" s="92"/>
      <c r="F25" s="54"/>
      <c r="G25" s="66"/>
      <c r="H25" s="30"/>
      <c r="K25" s="25">
        <v>63.77</v>
      </c>
    </row>
    <row r="26" spans="1:13" s="25" customFormat="1" ht="13.5" thickBot="1" x14ac:dyDescent="0.35">
      <c r="A26" s="32" t="s">
        <v>21</v>
      </c>
      <c r="B26" s="33"/>
      <c r="C26" s="34"/>
      <c r="D26" s="33"/>
      <c r="E26" s="34"/>
      <c r="F26" s="55">
        <f>SUM(F22:F25)</f>
        <v>0</v>
      </c>
      <c r="G26" s="35"/>
      <c r="H26" s="36"/>
      <c r="I26" s="102">
        <f>F26/A18</f>
        <v>0</v>
      </c>
      <c r="J26" s="63">
        <f>F26/K23</f>
        <v>0</v>
      </c>
    </row>
    <row r="27" spans="1:13" s="25" customFormat="1" ht="13" x14ac:dyDescent="0.3">
      <c r="A27" s="42"/>
      <c r="B27" s="43"/>
      <c r="C27" s="44"/>
      <c r="D27" s="43"/>
      <c r="E27" s="44"/>
      <c r="F27" s="45"/>
      <c r="G27" s="46"/>
      <c r="H27" s="47"/>
    </row>
    <row r="28" spans="1:13" s="25" customFormat="1" ht="13.5" thickBot="1" x14ac:dyDescent="0.35">
      <c r="A28" s="122" t="s">
        <v>22</v>
      </c>
      <c r="B28" s="122"/>
      <c r="C28" s="122"/>
      <c r="D28" s="122"/>
      <c r="E28" s="122"/>
      <c r="F28" s="122"/>
      <c r="G28" s="122"/>
      <c r="H28" s="122"/>
    </row>
    <row r="29" spans="1:13" s="25" customFormat="1" ht="13" x14ac:dyDescent="0.3">
      <c r="A29" s="123" t="s">
        <v>23</v>
      </c>
      <c r="B29" s="125" t="s">
        <v>24</v>
      </c>
      <c r="C29" s="125" t="s">
        <v>14</v>
      </c>
      <c r="D29" s="127" t="s">
        <v>15</v>
      </c>
      <c r="E29" s="129" t="s">
        <v>16</v>
      </c>
      <c r="F29" s="133" t="s">
        <v>17</v>
      </c>
      <c r="G29" s="125" t="s">
        <v>18</v>
      </c>
      <c r="H29" s="131" t="s">
        <v>19</v>
      </c>
    </row>
    <row r="30" spans="1:13" s="25" customFormat="1" ht="13" x14ac:dyDescent="0.3">
      <c r="A30" s="124"/>
      <c r="B30" s="126"/>
      <c r="C30" s="126"/>
      <c r="D30" s="128"/>
      <c r="E30" s="130"/>
      <c r="F30" s="134"/>
      <c r="G30" s="126"/>
      <c r="H30" s="132"/>
    </row>
    <row r="31" spans="1:13" s="25" customFormat="1" ht="15.75" customHeight="1" x14ac:dyDescent="0.3">
      <c r="A31" s="27" t="s">
        <v>45</v>
      </c>
      <c r="B31" s="67"/>
      <c r="C31" s="29">
        <v>32</v>
      </c>
      <c r="D31" s="29" t="s">
        <v>46</v>
      </c>
      <c r="E31" s="65">
        <f>A18*131.2</f>
        <v>2511430.4</v>
      </c>
      <c r="F31" s="54">
        <f>C31*E31</f>
        <v>80365772.799999997</v>
      </c>
      <c r="G31" s="40" t="s">
        <v>20</v>
      </c>
      <c r="H31" s="48" t="s">
        <v>25</v>
      </c>
    </row>
    <row r="32" spans="1:13" s="25" customFormat="1" ht="15" customHeight="1" x14ac:dyDescent="0.3">
      <c r="A32" s="27"/>
      <c r="B32" s="28"/>
      <c r="C32" s="29"/>
      <c r="D32" s="29"/>
      <c r="E32" s="65"/>
      <c r="F32" s="54"/>
      <c r="G32" s="40"/>
      <c r="H32" s="48"/>
    </row>
    <row r="33" spans="1:13" s="25" customFormat="1" ht="13.5" thickBot="1" x14ac:dyDescent="0.35">
      <c r="A33" s="32" t="s">
        <v>21</v>
      </c>
      <c r="B33" s="33"/>
      <c r="C33" s="41"/>
      <c r="D33" s="33"/>
      <c r="E33" s="41"/>
      <c r="F33" s="57">
        <f>SUM(F31:F32)</f>
        <v>80365772.799999997</v>
      </c>
      <c r="G33" s="35"/>
      <c r="H33" s="49"/>
      <c r="I33" s="102">
        <f>F33/A18</f>
        <v>4198.3999999999996</v>
      </c>
      <c r="J33" s="63">
        <f>F33/K23</f>
        <v>5124.9253314560001</v>
      </c>
    </row>
    <row r="34" spans="1:13" s="25" customFormat="1" ht="13" x14ac:dyDescent="0.3">
      <c r="A34" s="42"/>
      <c r="B34" s="43"/>
      <c r="C34" s="44"/>
      <c r="D34" s="43"/>
      <c r="E34" s="44"/>
      <c r="F34" s="62"/>
      <c r="G34" s="46"/>
      <c r="H34" s="47"/>
      <c r="J34" s="31"/>
    </row>
    <row r="35" spans="1:13" s="25" customFormat="1" ht="13.5" thickBot="1" x14ac:dyDescent="0.35">
      <c r="A35" s="122" t="s">
        <v>26</v>
      </c>
      <c r="B35" s="122"/>
      <c r="C35" s="122"/>
      <c r="D35" s="122"/>
      <c r="E35" s="122"/>
      <c r="F35" s="122"/>
      <c r="G35" s="122"/>
      <c r="H35" s="122"/>
    </row>
    <row r="36" spans="1:13" s="25" customFormat="1" ht="13" x14ac:dyDescent="0.3">
      <c r="A36" s="123" t="s">
        <v>23</v>
      </c>
      <c r="B36" s="125" t="s">
        <v>24</v>
      </c>
      <c r="C36" s="125" t="s">
        <v>14</v>
      </c>
      <c r="D36" s="127" t="s">
        <v>15</v>
      </c>
      <c r="E36" s="129" t="s">
        <v>16</v>
      </c>
      <c r="F36" s="133" t="s">
        <v>17</v>
      </c>
      <c r="G36" s="125" t="s">
        <v>18</v>
      </c>
      <c r="H36" s="131" t="s">
        <v>19</v>
      </c>
    </row>
    <row r="37" spans="1:13" s="25" customFormat="1" ht="13" x14ac:dyDescent="0.3">
      <c r="A37" s="124"/>
      <c r="B37" s="126"/>
      <c r="C37" s="126"/>
      <c r="D37" s="128"/>
      <c r="E37" s="130"/>
      <c r="F37" s="134"/>
      <c r="G37" s="126"/>
      <c r="H37" s="132"/>
    </row>
    <row r="38" spans="1:13" s="25" customFormat="1" ht="15.75" customHeight="1" x14ac:dyDescent="0.3">
      <c r="A38" s="27" t="s">
        <v>45</v>
      </c>
      <c r="B38" s="67"/>
      <c r="C38" s="29">
        <v>32</v>
      </c>
      <c r="D38" s="29" t="s">
        <v>47</v>
      </c>
      <c r="E38" s="65">
        <f>A18*26.4</f>
        <v>505348.8</v>
      </c>
      <c r="F38" s="54">
        <f>E38*C38</f>
        <v>16171161.6</v>
      </c>
      <c r="G38" s="40" t="s">
        <v>20</v>
      </c>
      <c r="H38" s="48" t="s">
        <v>25</v>
      </c>
    </row>
    <row r="39" spans="1:13" s="25" customFormat="1" ht="15" customHeight="1" x14ac:dyDescent="0.3">
      <c r="A39" s="27"/>
      <c r="B39" s="28"/>
      <c r="C39" s="29"/>
      <c r="D39" s="29"/>
      <c r="E39" s="65"/>
      <c r="F39" s="54"/>
      <c r="G39" s="40"/>
      <c r="H39" s="48"/>
    </row>
    <row r="40" spans="1:13" s="25" customFormat="1" ht="13.5" thickBot="1" x14ac:dyDescent="0.35">
      <c r="A40" s="32" t="s">
        <v>21</v>
      </c>
      <c r="B40" s="33"/>
      <c r="C40" s="41"/>
      <c r="D40" s="33"/>
      <c r="E40" s="41"/>
      <c r="F40" s="57">
        <f>SUM(F38:F39)</f>
        <v>16171161.6</v>
      </c>
      <c r="G40" s="35"/>
      <c r="H40" s="49"/>
      <c r="I40" s="102">
        <f>F40/A18</f>
        <v>844.8</v>
      </c>
      <c r="J40" s="63">
        <f>F40/K23</f>
        <v>1031.2349752320001</v>
      </c>
    </row>
    <row r="41" spans="1:13" s="25" customFormat="1" ht="13" x14ac:dyDescent="0.3">
      <c r="A41" s="42"/>
      <c r="B41" s="43"/>
      <c r="C41" s="43"/>
      <c r="D41" s="43"/>
      <c r="E41" s="50"/>
      <c r="F41" s="51"/>
      <c r="G41" s="46"/>
      <c r="H41" s="47"/>
    </row>
    <row r="42" spans="1:13" s="25" customFormat="1" ht="13.5" thickBot="1" x14ac:dyDescent="0.35">
      <c r="A42" s="141" t="s">
        <v>27</v>
      </c>
      <c r="B42" s="141"/>
      <c r="C42" s="141"/>
      <c r="D42" s="141"/>
      <c r="E42" s="141"/>
      <c r="F42" s="141"/>
      <c r="G42" s="141"/>
      <c r="H42" s="141"/>
    </row>
    <row r="43" spans="1:13" s="25" customFormat="1" ht="13" x14ac:dyDescent="0.3">
      <c r="A43" s="22" t="s">
        <v>23</v>
      </c>
      <c r="B43" s="23" t="s">
        <v>24</v>
      </c>
      <c r="C43" s="23" t="s">
        <v>14</v>
      </c>
      <c r="D43" s="24" t="s">
        <v>15</v>
      </c>
      <c r="E43" s="24" t="s">
        <v>16</v>
      </c>
      <c r="F43" s="23" t="s">
        <v>17</v>
      </c>
      <c r="G43" s="23" t="s">
        <v>18</v>
      </c>
      <c r="H43" s="23" t="s">
        <v>19</v>
      </c>
    </row>
    <row r="44" spans="1:13" s="25" customFormat="1" ht="13" x14ac:dyDescent="0.3">
      <c r="A44" s="37" t="s">
        <v>48</v>
      </c>
      <c r="B44" s="93"/>
      <c r="C44" s="29">
        <v>10</v>
      </c>
      <c r="D44" s="29" t="s">
        <v>49</v>
      </c>
      <c r="E44" s="65">
        <f>A18*131.2</f>
        <v>2511430.4</v>
      </c>
      <c r="F44" s="54">
        <f>E44*C44</f>
        <v>25114304</v>
      </c>
      <c r="G44" s="40" t="s">
        <v>52</v>
      </c>
      <c r="H44" s="48" t="s">
        <v>25</v>
      </c>
      <c r="I44" s="94">
        <f>F44/A18</f>
        <v>1312</v>
      </c>
      <c r="M44" s="64"/>
    </row>
    <row r="45" spans="1:13" s="25" customFormat="1" ht="15.75" customHeight="1" x14ac:dyDescent="0.3">
      <c r="A45" s="99" t="s">
        <v>50</v>
      </c>
      <c r="B45" s="28"/>
      <c r="C45" s="38">
        <v>1</v>
      </c>
      <c r="D45" s="39" t="s">
        <v>51</v>
      </c>
      <c r="E45" s="65">
        <f>A18*160</f>
        <v>3062720</v>
      </c>
      <c r="F45" s="54">
        <f>C45*E45</f>
        <v>3062720</v>
      </c>
      <c r="G45" s="40" t="s">
        <v>52</v>
      </c>
      <c r="H45" s="48" t="s">
        <v>25</v>
      </c>
      <c r="I45" s="94">
        <f>F45/A18</f>
        <v>160</v>
      </c>
    </row>
    <row r="46" spans="1:13" s="25" customFormat="1" ht="13.5" thickBot="1" x14ac:dyDescent="0.35">
      <c r="A46" s="32" t="s">
        <v>21</v>
      </c>
      <c r="B46" s="33"/>
      <c r="C46" s="41"/>
      <c r="D46" s="33"/>
      <c r="E46" s="95"/>
      <c r="F46" s="57">
        <f>SUM(F44:F45)</f>
        <v>28177024</v>
      </c>
      <c r="G46" s="35"/>
      <c r="H46" s="36"/>
      <c r="I46" s="102">
        <f>F46/A18</f>
        <v>1472</v>
      </c>
      <c r="J46" s="63" t="e">
        <f>F46/#REF!</f>
        <v>#REF!</v>
      </c>
    </row>
    <row r="47" spans="1:13" s="25" customFormat="1" ht="13" x14ac:dyDescent="0.3">
      <c r="A47" s="42"/>
      <c r="B47" s="43"/>
      <c r="C47" s="44"/>
      <c r="D47" s="43"/>
      <c r="E47" s="96"/>
      <c r="F47" s="62"/>
      <c r="G47" s="46"/>
      <c r="H47" s="47"/>
      <c r="I47" s="97"/>
      <c r="J47" s="63"/>
    </row>
    <row r="48" spans="1:13" s="25" customFormat="1" ht="13" x14ac:dyDescent="0.3">
      <c r="A48" s="137" t="s">
        <v>28</v>
      </c>
      <c r="B48" s="137"/>
      <c r="C48" s="137"/>
      <c r="D48" s="137"/>
      <c r="E48" s="137"/>
      <c r="F48" s="137"/>
      <c r="G48" s="137"/>
      <c r="H48" s="137"/>
    </row>
    <row r="49" spans="1:10" s="25" customFormat="1" ht="13.5" thickBot="1" x14ac:dyDescent="0.35">
      <c r="A49" s="138" t="s">
        <v>29</v>
      </c>
      <c r="B49" s="138"/>
      <c r="C49" s="138"/>
      <c r="D49" s="138"/>
      <c r="E49" s="138"/>
      <c r="F49" s="138"/>
      <c r="G49" s="138"/>
      <c r="H49" s="138"/>
    </row>
    <row r="50" spans="1:10" s="25" customFormat="1" ht="13" x14ac:dyDescent="0.3">
      <c r="A50" s="52" t="s">
        <v>30</v>
      </c>
      <c r="B50" s="139" t="s">
        <v>31</v>
      </c>
      <c r="C50" s="140"/>
      <c r="D50" s="24" t="s">
        <v>14</v>
      </c>
      <c r="E50" s="24" t="s">
        <v>16</v>
      </c>
      <c r="F50" s="23" t="s">
        <v>17</v>
      </c>
      <c r="G50" s="23" t="s">
        <v>18</v>
      </c>
      <c r="H50" s="24" t="s">
        <v>19</v>
      </c>
    </row>
    <row r="51" spans="1:10" s="25" customFormat="1" ht="15.75" customHeight="1" x14ac:dyDescent="0.3">
      <c r="A51" s="101"/>
      <c r="B51" s="88"/>
      <c r="C51" s="89"/>
      <c r="D51" s="90"/>
      <c r="E51" s="58"/>
      <c r="F51" s="59">
        <f t="shared" ref="F51" si="0">D51*E51</f>
        <v>0</v>
      </c>
      <c r="G51" s="40"/>
      <c r="H51" s="91"/>
      <c r="I51" s="86">
        <f>F51/A18</f>
        <v>0</v>
      </c>
      <c r="J51" s="56"/>
    </row>
    <row r="52" spans="1:10" s="25" customFormat="1" ht="18" customHeight="1" thickBot="1" x14ac:dyDescent="0.35">
      <c r="A52" s="32" t="s">
        <v>21</v>
      </c>
      <c r="B52" s="135"/>
      <c r="C52" s="136"/>
      <c r="D52" s="35"/>
      <c r="E52" s="53"/>
      <c r="F52" s="57">
        <f>SUM(F51:F51)</f>
        <v>0</v>
      </c>
      <c r="G52" s="35"/>
      <c r="H52" s="36"/>
      <c r="I52" s="103">
        <f>F52/A18</f>
        <v>0</v>
      </c>
      <c r="J52" s="63">
        <f>F52/K23</f>
        <v>0</v>
      </c>
    </row>
    <row r="53" spans="1:10" x14ac:dyDescent="0.35">
      <c r="A53" s="100" t="s">
        <v>57</v>
      </c>
      <c r="B53" s="15"/>
      <c r="C53" s="13"/>
      <c r="D53" s="13"/>
      <c r="E53" s="16"/>
      <c r="F53" s="17"/>
      <c r="G53" s="13"/>
      <c r="H53" s="13"/>
    </row>
    <row r="54" spans="1:10" ht="16" thickBot="1" x14ac:dyDescent="0.4">
      <c r="A54" s="13"/>
      <c r="B54" s="13"/>
      <c r="C54" s="13"/>
      <c r="D54" s="13"/>
      <c r="E54" s="13"/>
      <c r="F54" s="17"/>
      <c r="G54" s="13"/>
      <c r="H54" s="13"/>
      <c r="J54" s="60" t="e">
        <f>J26+J33+J40+#REF!+J52</f>
        <v>#REF!</v>
      </c>
    </row>
    <row r="55" spans="1:10" x14ac:dyDescent="0.35">
      <c r="A55" s="18" t="s">
        <v>32</v>
      </c>
      <c r="B55" s="19"/>
      <c r="C55" s="20"/>
      <c r="D55" s="21"/>
      <c r="E55" s="61">
        <f>F26++F40+F52+F33+F46</f>
        <v>124713958.39999999</v>
      </c>
      <c r="F55" s="17"/>
      <c r="G55" s="13"/>
      <c r="H55" s="13"/>
      <c r="I55" s="105">
        <f>I26+I33+I52+I40+I46</f>
        <v>6515.2</v>
      </c>
    </row>
    <row r="56" spans="1:10" x14ac:dyDescent="0.35">
      <c r="F56" s="81"/>
      <c r="I56" s="98"/>
    </row>
    <row r="57" spans="1:10" x14ac:dyDescent="0.35">
      <c r="F57" s="82"/>
    </row>
    <row r="58" spans="1:10" x14ac:dyDescent="0.35">
      <c r="A58" s="14"/>
    </row>
    <row r="59" spans="1:10" s="13" customFormat="1" x14ac:dyDescent="0.35">
      <c r="A59" s="68" t="s">
        <v>33</v>
      </c>
      <c r="B59" s="69"/>
      <c r="C59" s="70"/>
      <c r="D59" s="70"/>
      <c r="E59" s="70"/>
      <c r="F59" s="85"/>
      <c r="G59" s="71"/>
      <c r="H59" s="72"/>
    </row>
    <row r="60" spans="1:10" s="13" customFormat="1" x14ac:dyDescent="0.25">
      <c r="A60" s="73" t="s">
        <v>34</v>
      </c>
      <c r="C60" s="70"/>
      <c r="D60" s="70"/>
      <c r="E60" s="70"/>
      <c r="F60" s="87"/>
      <c r="G60" s="70"/>
      <c r="H60" s="70"/>
    </row>
    <row r="61" spans="1:10" s="13" customFormat="1" x14ac:dyDescent="0.25">
      <c r="A61" s="73" t="s">
        <v>35</v>
      </c>
      <c r="C61" s="70"/>
      <c r="D61" s="70"/>
      <c r="E61" s="70"/>
      <c r="F61" s="80"/>
      <c r="G61" s="70"/>
      <c r="H61" s="70"/>
    </row>
    <row r="62" spans="1:10" s="13" customFormat="1" x14ac:dyDescent="0.25">
      <c r="A62" s="73" t="s">
        <v>36</v>
      </c>
      <c r="C62" s="70"/>
      <c r="D62" s="70"/>
      <c r="E62" s="70"/>
      <c r="F62" s="87"/>
      <c r="G62" s="70"/>
      <c r="H62" s="70"/>
    </row>
    <row r="63" spans="1:10" s="13" customFormat="1" x14ac:dyDescent="0.25">
      <c r="A63" s="70" t="s">
        <v>37</v>
      </c>
      <c r="C63" s="70"/>
      <c r="D63" s="70"/>
      <c r="E63" s="70"/>
      <c r="F63" s="70"/>
      <c r="G63" s="70"/>
      <c r="H63" s="70"/>
    </row>
    <row r="64" spans="1:10" s="13" customFormat="1" x14ac:dyDescent="0.25">
      <c r="A64" s="74" t="s">
        <v>38</v>
      </c>
      <c r="C64" s="70"/>
      <c r="D64" s="70"/>
      <c r="E64" s="70"/>
      <c r="F64" s="70"/>
      <c r="G64" s="70"/>
      <c r="H64" s="70"/>
    </row>
    <row r="65" spans="1:9" s="13" customFormat="1" x14ac:dyDescent="0.25">
      <c r="A65" s="70"/>
      <c r="B65" s="75"/>
      <c r="C65" s="70"/>
      <c r="D65" s="70"/>
      <c r="E65" s="70"/>
      <c r="F65" s="70"/>
      <c r="G65" s="70"/>
      <c r="H65" s="70"/>
    </row>
    <row r="66" spans="1:9" s="13" customFormat="1" x14ac:dyDescent="0.25">
      <c r="A66" s="76" t="s">
        <v>39</v>
      </c>
      <c r="B66" s="70"/>
      <c r="C66" s="76" t="s">
        <v>40</v>
      </c>
      <c r="D66" s="70"/>
      <c r="E66" s="70"/>
      <c r="F66" s="70"/>
      <c r="H66" s="70"/>
    </row>
    <row r="67" spans="1:9" s="13" customFormat="1" x14ac:dyDescent="0.35">
      <c r="A67" s="76"/>
      <c r="B67" s="77"/>
      <c r="C67"/>
      <c r="D67" s="77"/>
      <c r="E67" s="77"/>
      <c r="F67" s="70"/>
      <c r="H67" s="70"/>
    </row>
    <row r="68" spans="1:9" s="13" customFormat="1" x14ac:dyDescent="0.25">
      <c r="A68" s="76" t="s">
        <v>41</v>
      </c>
      <c r="B68" s="70"/>
      <c r="C68" s="76" t="s">
        <v>40</v>
      </c>
      <c r="D68" s="70"/>
      <c r="E68" s="70"/>
      <c r="F68" s="70"/>
      <c r="H68" s="70"/>
    </row>
    <row r="69" spans="1:9" s="13" customFormat="1" x14ac:dyDescent="0.35">
      <c r="A69" s="76"/>
      <c r="B69" s="70"/>
      <c r="C69"/>
      <c r="D69" s="70"/>
      <c r="E69" s="70"/>
      <c r="F69" s="70"/>
      <c r="H69" s="70"/>
    </row>
    <row r="70" spans="1:9" s="13" customFormat="1" x14ac:dyDescent="0.25">
      <c r="A70" s="76" t="s">
        <v>42</v>
      </c>
      <c r="B70" s="70"/>
      <c r="C70" s="76" t="s">
        <v>40</v>
      </c>
      <c r="D70" s="70"/>
      <c r="E70" s="70"/>
      <c r="F70" s="70"/>
      <c r="H70" s="70"/>
    </row>
    <row r="71" spans="1:9" s="13" customFormat="1" x14ac:dyDescent="0.25">
      <c r="B71" s="70"/>
      <c r="C71" s="78"/>
      <c r="D71" s="70"/>
      <c r="E71" s="70"/>
      <c r="F71" s="70"/>
      <c r="G71" s="70"/>
      <c r="H71" s="70"/>
      <c r="I71" s="70"/>
    </row>
    <row r="72" spans="1:9" s="13" customFormat="1" x14ac:dyDescent="0.35">
      <c r="F72" s="17"/>
    </row>
  </sheetData>
  <mergeCells count="31">
    <mergeCell ref="E29:E30"/>
    <mergeCell ref="F29:F30"/>
    <mergeCell ref="B52:C52"/>
    <mergeCell ref="A48:H48"/>
    <mergeCell ref="A49:H49"/>
    <mergeCell ref="B50:C50"/>
    <mergeCell ref="C29:C30"/>
    <mergeCell ref="D29:D30"/>
    <mergeCell ref="A42:H42"/>
    <mergeCell ref="A19:H19"/>
    <mergeCell ref="A20:H20"/>
    <mergeCell ref="A35:H35"/>
    <mergeCell ref="A36:A37"/>
    <mergeCell ref="B36:B37"/>
    <mergeCell ref="C36:C37"/>
    <mergeCell ref="D36:D37"/>
    <mergeCell ref="E36:E37"/>
    <mergeCell ref="G29:G30"/>
    <mergeCell ref="H29:H30"/>
    <mergeCell ref="G36:G37"/>
    <mergeCell ref="H36:H37"/>
    <mergeCell ref="A28:H28"/>
    <mergeCell ref="A29:A30"/>
    <mergeCell ref="B29:B30"/>
    <mergeCell ref="F36:F37"/>
    <mergeCell ref="A2:F2"/>
    <mergeCell ref="D15:F15"/>
    <mergeCell ref="D4:F4"/>
    <mergeCell ref="D6:F6"/>
    <mergeCell ref="D7:F7"/>
    <mergeCell ref="D9:F9"/>
  </mergeCells>
  <phoneticPr fontId="3" type="noConversion"/>
  <dataValidations count="7">
    <dataValidation errorStyle="information" allowBlank="1" showInputMessage="1" showErrorMessage="1" errorTitle="Andere?" error="Bitte einfach eintragen." sqref="G27 G46:G47 G25" xr:uid="{62C0CCC7-6BE3-44BF-8827-71279A24C39A}"/>
    <dataValidation type="list" errorStyle="information" allowBlank="1" showInputMessage="1" showErrorMessage="1" errorTitle="Andere?" error="Bitte einfach eintragen." sqref="G31:G32 G38:G39 G22:G24 G44:G45 G51" xr:uid="{7FE441F5-5A3D-4BEE-8AB6-92C390A80369}">
      <formula1>$I$3:$I$5</formula1>
    </dataValidation>
    <dataValidation errorStyle="information" allowBlank="1" showInputMessage="1" showErrorMessage="1" errorTitle="andere" error="Bitte nur nach Rücksprache mit Ihrem Vertragskaufmann einen andere Kostenart eintragen." sqref="B52 E52" xr:uid="{C0F91E67-C6D9-47E6-8027-715F5497F9C9}"/>
    <dataValidation errorStyle="information" allowBlank="1" showInputMessage="1" showErrorMessage="1" errorTitle="andere Eingabe" error="Bitte geben Sie nur eine andere Einheit ein, wenn Sie dies ausdrücklich mit ihrem Vertragskaufmann / ihrer Vertragskauffrau abgestimmt haben." sqref="D45" xr:uid="{3F67909F-3BC0-47E2-9D89-7E2B53EFE293}"/>
    <dataValidation errorStyle="information" allowBlank="1" showInputMessage="1" showErrorMessage="1" errorTitle="Andere?" error="Das Auswahlmenü soll nur eine Arbeitserleichterung für Sie darstellen. Sollte eine andere Person benötigt werden, können Sie diese einfach eintragen." sqref="A52" xr:uid="{9994A5DF-358B-4F2D-BA8E-F0DD62702C38}"/>
    <dataValidation type="list" errorStyle="information" allowBlank="1" showInputMessage="1" showErrorMessage="1" errorTitle="Andere?" error="Bitte einfach eintragen." sqref="G52" xr:uid="{067CB08C-DB7F-4E20-A68C-C666BE020C80}">
      <formula1>$N$4:$N$5</formula1>
    </dataValidation>
    <dataValidation type="list" errorStyle="information" allowBlank="1" showInputMessage="1" showErrorMessage="1" errorTitle="andere Eingabe" error="Bitte geben Sie nur eine andere Einheit ein, wenn Sie dies ausdrücklich mit ihrem Vertragskaufmann / ihrer Vertragskauffrau abgestimmt haben." sqref="D25" xr:uid="{A93A70A5-B719-413B-8A19-27D601C9C423}">
      <formula1>$M$3:$M$6</formula1>
    </dataValidation>
  </dataValidations>
  <pageMargins left="0.74803149606299213" right="0.74803149606299213" top="0.98425196850393704" bottom="0.98425196850393704" header="0.51181102362204722" footer="0.51181102362204722"/>
  <pageSetup paperSize="9" scale="79" orientation="landscape" horizontalDpi="4294967292" verticalDpi="4294967292" r:id="rId1"/>
  <headerFooter>
    <oddHeader>&amp;R&amp;G</oddHeader>
  </headerFooter>
  <drawing r:id="rId2"/>
  <legacyDrawing r:id="rId3"/>
  <legacyDrawingHF r:id="rId4"/>
  <extLst>
    <ext xmlns:mx="http://schemas.microsoft.com/office/mac/excel/2008/main" uri="{64002731-A6B0-56B0-2670-7721B7C09600}">
      <mx:PLV Mode="1" OnePage="0" WScale="95"/>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80B82A43FCB9241953DC926E7D73BAF" ma:contentTypeVersion="15" ma:contentTypeDescription="Ein neues Dokument erstellen." ma:contentTypeScope="" ma:versionID="f4e0ea1b8ff5edd3f7394669b7f064f5">
  <xsd:schema xmlns:xsd="http://www.w3.org/2001/XMLSchema" xmlns:xs="http://www.w3.org/2001/XMLSchema" xmlns:p="http://schemas.microsoft.com/office/2006/metadata/properties" xmlns:ns2="59202dc9-525b-4f77-ae6f-179dc6aff09d" xmlns:ns3="2025ac5d-3a92-419f-bb02-46c9b18b63a6" targetNamespace="http://schemas.microsoft.com/office/2006/metadata/properties" ma:root="true" ma:fieldsID="4382dc1db08b5f68604407b1bba7fa68" ns2:_="" ns3:_="">
    <xsd:import namespace="59202dc9-525b-4f77-ae6f-179dc6aff09d"/>
    <xsd:import namespace="2025ac5d-3a92-419f-bb02-46c9b18b63a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202dc9-525b-4f77-ae6f-179dc6aff0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25ac5d-3a92-419f-bb02-46c9b18b63a6"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14" nillable="true" ma:displayName="Taxonomy Catch All Column" ma:hidden="true" ma:list="{023597a2-f0e3-497a-9657-6dcf53d81c2b}" ma:internalName="TaxCatchAll" ma:showField="CatchAllData" ma:web="2025ac5d-3a92-419f-bb02-46c9b18b63a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025ac5d-3a92-419f-bb02-46c9b18b63a6" xsi:nil="true"/>
    <lcf76f155ced4ddcb4097134ff3c332f xmlns="59202dc9-525b-4f77-ae6f-179dc6aff09d">
      <Terms xmlns="http://schemas.microsoft.com/office/infopath/2007/PartnerControls"/>
    </lcf76f155ced4ddcb4097134ff3c332f>
    <SharedWithUsers xmlns="2025ac5d-3a92-419f-bb02-46c9b18b63a6">
      <UserInfo>
        <DisplayName>Pelamonia, Marcello C GIZ ID</DisplayName>
        <AccountId>112</AccountId>
        <AccountType/>
      </UserInfo>
      <UserInfo>
        <DisplayName>Mufidah, Siti Wella GIZ ID</DisplayName>
        <AccountId>107</AccountId>
        <AccountType/>
      </UserInfo>
      <UserInfo>
        <DisplayName>Martiningrum, Josephine GIZ ID</DisplayName>
        <AccountId>113</AccountId>
        <AccountType/>
      </UserInfo>
      <UserInfo>
        <DisplayName>Wikaningtyas, Theresa Sila GIZ ID</DisplayName>
        <AccountId>97</AccountId>
        <AccountType/>
      </UserInfo>
      <UserInfo>
        <DisplayName>Novarina, Cecilia GIZ ID</DisplayName>
        <AccountId>22</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F3C92B6-1789-412D-AD2A-7F8C87058D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202dc9-525b-4f77-ae6f-179dc6aff09d"/>
    <ds:schemaRef ds:uri="2025ac5d-3a92-419f-bb02-46c9b18b63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E7B87F2-D00C-4645-AB0C-95CC568D70CA}">
  <ds:schemaRefs>
    <ds:schemaRef ds:uri="http://schemas.microsoft.com/office/2006/metadata/properties"/>
    <ds:schemaRef ds:uri="http://schemas.microsoft.com/office/infopath/2007/PartnerControls"/>
    <ds:schemaRef ds:uri="a100b8ac-8954-4471-9dbe-7c5863b13dc0"/>
    <ds:schemaRef ds:uri="60aa809e-c2ed-4405-84d5-e722bd7b7945"/>
    <ds:schemaRef ds:uri="2025ac5d-3a92-419f-bb02-46c9b18b63a6"/>
    <ds:schemaRef ds:uri="59202dc9-525b-4f77-ae6f-179dc6aff09d"/>
  </ds:schemaRefs>
</ds:datastoreItem>
</file>

<file path=customXml/itemProps3.xml><?xml version="1.0" encoding="utf-8"?>
<ds:datastoreItem xmlns:ds="http://schemas.openxmlformats.org/officeDocument/2006/customXml" ds:itemID="{38DEA4FE-B581-44FB-9149-9A8155A98E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PriceSchedule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Sabine Rauer, Dr.</dc:creator>
  <cp:keywords/>
  <dc:description/>
  <cp:lastModifiedBy>Amaliah, Siti GIZ ID</cp:lastModifiedBy>
  <cp:revision/>
  <dcterms:created xsi:type="dcterms:W3CDTF">2012-05-12T14:03:50Z</dcterms:created>
  <dcterms:modified xsi:type="dcterms:W3CDTF">2025-07-26T15:32:35Z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0x010100F80B82A43FCB9241953DC926E7D73BAF</vt:lpwstr>
  </property>
  <property fmtid="{D5CDD505-2E9C-101B-9397-08002B2CF9AE}" pid="3" name="MediaServiceImageTags">
    <vt:lpwstr/>
  </property>
</Properties>
</file>